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elo\Taxnet\koltozes\"/>
    </mc:Choice>
  </mc:AlternateContent>
  <xr:revisionPtr revIDLastSave="0" documentId="13_ncr:1_{A3CCF983-430E-4D12-B087-AA690EF1E75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elle1" sheetId="1" r:id="rId1"/>
  </sheets>
  <definedNames>
    <definedName name="Excel_BuiltIn__FilterDatabase">Tabelle1!$A$76:$C$93</definedName>
    <definedName name="ledig">Tabelle1!$B$4:$B$5</definedName>
    <definedName name="verheiratet">Tabelle1!$C$4:$C$5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" l="1"/>
  <c r="B91" i="1"/>
  <c r="B84" i="1"/>
  <c r="C76" i="1"/>
  <c r="C39" i="1"/>
  <c r="C31" i="1"/>
  <c r="C16" i="1"/>
  <c r="D6" i="1"/>
  <c r="D5" i="1"/>
  <c r="B87" i="1" s="1"/>
  <c r="D4" i="1"/>
  <c r="C92" i="1" l="1"/>
  <c r="C94" i="1" s="1"/>
  <c r="C98" i="1" s="1"/>
</calcChain>
</file>

<file path=xl/sharedStrings.xml><?xml version="1.0" encoding="utf-8"?>
<sst xmlns="http://schemas.openxmlformats.org/spreadsheetml/2006/main" count="70" uniqueCount="60">
  <si>
    <t>Anlage zu Umzugskosten</t>
  </si>
  <si>
    <t>ledig</t>
  </si>
  <si>
    <t>A. BEFÖRDERUNGSAUSLAGEN (§ 6 BUKG)</t>
  </si>
  <si>
    <t>Lt. beigefügten Einzelnachweisen</t>
  </si>
  <si>
    <t xml:space="preserve">Pauschal: </t>
  </si>
  <si>
    <t xml:space="preserve">Anzusetzen sind </t>
  </si>
  <si>
    <t>Zusätzliche außergewöhnliche Kosten</t>
  </si>
  <si>
    <t>B. REISEKOSTEN (§ 7 BUKG)</t>
  </si>
  <si>
    <t xml:space="preserve">reisenden, zur häuslichen Gemeinschaft des </t>
  </si>
  <si>
    <t>Steuerpflichtigen gehörenden Personen</t>
  </si>
  <si>
    <t>1. Fahrtkosten</t>
  </si>
  <si>
    <t>2. Verpflegungsmehraufwendungen</t>
  </si>
  <si>
    <t>Tage mit 24 h Abwesenheit</t>
  </si>
  <si>
    <t>3. Übernachtungskosten</t>
  </si>
  <si>
    <t>4. Reisenebenkosten</t>
  </si>
  <si>
    <t>C. DOPPELTE MIETAUFWENDUNGEN (§ 8 BUKG)</t>
  </si>
  <si>
    <t>Miete der "alten" Wohnung</t>
  </si>
  <si>
    <t>Kosten der Weitervermietung</t>
  </si>
  <si>
    <t>Miete der "neuen" Wohnung</t>
  </si>
  <si>
    <t>D. ANDERE AUSLAGEN (§ 9 BUKG)</t>
  </si>
  <si>
    <t>Maklergebühren (nicht bei Grundstückskauf)</t>
  </si>
  <si>
    <t>Kosten für Kochgeräte, Öfen und Heizgeräte</t>
  </si>
  <si>
    <t>E. SONSTIGE UMZUGSAUSLAGEN (§ 10 BUKG)</t>
  </si>
  <si>
    <t>Lt. beigefügten Einzelnachweisen:</t>
  </si>
  <si>
    <t>Abbau und Anbringung von Heizgerä-</t>
  </si>
  <si>
    <t>ten, Herden und Beleuchtungskörpern</t>
  </si>
  <si>
    <t>Antennenabbau und -anbringung</t>
  </si>
  <si>
    <t>Einbau Wasserenthärter</t>
  </si>
  <si>
    <t>Elektrogeschirr</t>
  </si>
  <si>
    <t>Kosten für Anzeigen</t>
  </si>
  <si>
    <t>Mülltonne</t>
  </si>
  <si>
    <t>Schönheitsreparaturen</t>
  </si>
  <si>
    <t>Schulbücher</t>
  </si>
  <si>
    <t>Telefonanschluss</t>
  </si>
  <si>
    <t>Trinkgelder für Speditionspersonal</t>
  </si>
  <si>
    <t>Umschreibung Personalausweis/Pkw</t>
  </si>
  <si>
    <t>SUMME</t>
  </si>
  <si>
    <t>oder</t>
  </si>
  <si>
    <t>PAUSCHBETRAG</t>
  </si>
  <si>
    <t>weiterer steuerlich relevanter Umzug</t>
  </si>
  <si>
    <t>in den letzten fünf Jahren (ja/nein):</t>
  </si>
  <si>
    <t>UMZUGSKOSTEN GESAMT</t>
  </si>
  <si>
    <t>./. Erstattungen</t>
  </si>
  <si>
    <t>ANZUSETZEN SIND</t>
  </si>
  <si>
    <t>-mit Pkw/Lkw gefahrene km</t>
  </si>
  <si>
    <t>x pauschaler Kilometersatz</t>
  </si>
  <si>
    <t>An-/Abreisetage</t>
  </si>
  <si>
    <t>Tage mit mehr als 8 h Abwesenheit</t>
  </si>
  <si>
    <t>Auslagen für das Befördern des Umzugsgutes</t>
  </si>
  <si>
    <t>Auslagen für umzugsbedingte Unterrichtskosten</t>
  </si>
  <si>
    <t>die mit in der häuslichen Gemeinschaft leben:</t>
  </si>
  <si>
    <t xml:space="preserve">zu berücksichtigende andere Personen </t>
  </si>
  <si>
    <t>Pauschbetrag für berechtigte Person beträgt:</t>
  </si>
  <si>
    <t>Hat die berechtigte Person eine eigene</t>
  </si>
  <si>
    <t>Wohnung vor oder nach dem Umzug:  (ja/nein)</t>
  </si>
  <si>
    <t>andere Person</t>
  </si>
  <si>
    <t>Berechtigte ohne Wohnung</t>
  </si>
  <si>
    <t>Anzusetzender Betrag</t>
  </si>
  <si>
    <t>Zahl der (neben der steuerpfl. Person) mit-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</si>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</sst>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DM&quot;;[Red]\-#,##0.00&quot; DM&quot;"/>
    <numFmt numFmtId="165" formatCode="&quot;Zuschlag 50%&quot;"/>
    <numFmt numFmtId="166" formatCode="#,##0.00&quot; EUR&quot;;[Red]\-#,##0.00&quot; EUR&quot;"/>
    <numFmt numFmtId="167" formatCode="#,##0.00&quot; EUR&quot;;\-#,##0.00&quot; EUR&quot;"/>
    <numFmt numFmtId="168" formatCode="#,##0&quot; km&quot;"/>
    <numFmt numFmtId="169" formatCode="#,##0_ ;\-#,##0\ "/>
    <numFmt numFmtId="170" formatCode="_-* #,##0.00\ _€_-;\-* #,##0.00\ _€_-;_-* \-??\ _€_-;_-@_-"/>
    <numFmt numFmtId="171" formatCode="#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3">
    <xf numFmtId="0" fontId="0" fillId="0" borderId="0"/>
    <xf numFmtId="164" fontId="10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0" fontId="10" fillId="0" borderId="0" applyFill="0" applyBorder="0" applyAlignment="0" applyProtection="0"/>
    <xf numFmtId="164" fontId="10" fillId="2" borderId="1" applyProtection="0"/>
    <xf numFmtId="0" fontId="10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1" applyNumberFormat="0" applyFill="0" applyAlignment="0" applyProtection="0"/>
    <xf numFmtId="0" fontId="10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6" fillId="0" borderId="0" applyNumberFormat="0" applyFill="0" applyBorder="0" applyAlignment="0" applyProtection="0"/>
    <xf numFmtId="166" fontId="10" fillId="0" borderId="0" applyFill="0" applyBorder="0" applyAlignment="0" applyProtection="0"/>
  </cellStyleXfs>
  <cellXfs count="49">
    <xf numFmtId="0" fontId="0" fillId="0" borderId="0" xfId="0"/>
    <xf numFmtId="49" fontId="0" fillId="0" borderId="0" xfId="0" applyNumberFormat="1"/>
    <xf numFmtId="49" fontId="0" fillId="0" borderId="0" xfId="19" applyNumberFormat="1" applyFont="1" applyFill="1" applyBorder="1" applyAlignment="1" applyProtection="1"/>
    <xf numFmtId="0" fontId="0" fillId="0" borderId="0" xfId="19" applyNumberFormat="1" applyFont="1" applyFill="1" applyBorder="1" applyAlignment="1" applyProtection="1"/>
    <xf numFmtId="49" fontId="3" fillId="0" borderId="0" xfId="4" applyNumberFormat="1" applyFill="1" applyBorder="1" applyAlignment="1" applyProtection="1"/>
    <xf numFmtId="0" fontId="7" fillId="0" borderId="0" xfId="4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6" fontId="8" fillId="0" borderId="0" xfId="22" applyFont="1" applyFill="1" applyBorder="1" applyAlignment="1" applyProtection="1">
      <alignment horizontal="center"/>
    </xf>
    <xf numFmtId="49" fontId="1" fillId="0" borderId="0" xfId="2" applyNumberFormat="1" applyFill="1" applyBorder="1" applyAlignment="1" applyProtection="1"/>
    <xf numFmtId="0" fontId="0" fillId="0" borderId="0" xfId="2" applyNumberFormat="1" applyFont="1" applyFill="1" applyBorder="1" applyAlignment="1" applyProtection="1"/>
    <xf numFmtId="49" fontId="0" fillId="0" borderId="0" xfId="19" applyNumberFormat="1" applyFont="1" applyFill="1" applyBorder="1" applyAlignment="1" applyProtection="1">
      <alignment horizontal="left" indent="1"/>
    </xf>
    <xf numFmtId="167" fontId="0" fillId="0" borderId="6" xfId="22" applyNumberFormat="1" applyFont="1" applyFill="1" applyBorder="1" applyAlignment="1" applyProtection="1"/>
    <xf numFmtId="0" fontId="0" fillId="0" borderId="0" xfId="8" applyNumberFormat="1" applyFont="1" applyFill="1" applyBorder="1" applyProtection="1"/>
    <xf numFmtId="168" fontId="0" fillId="0" borderId="6" xfId="8" applyNumberFormat="1" applyFont="1" applyFill="1" applyBorder="1" applyAlignment="1" applyProtection="1">
      <alignment horizontal="right"/>
    </xf>
    <xf numFmtId="167" fontId="0" fillId="0" borderId="0" xfId="8" applyNumberFormat="1" applyFont="1" applyFill="1" applyBorder="1" applyAlignment="1" applyProtection="1">
      <alignment horizontal="right"/>
    </xf>
    <xf numFmtId="167" fontId="0" fillId="0" borderId="0" xfId="8" applyNumberFormat="1" applyFont="1" applyFill="1" applyBorder="1" applyProtection="1"/>
    <xf numFmtId="167" fontId="0" fillId="0" borderId="6" xfId="8" applyNumberFormat="1" applyFont="1" applyFill="1" applyBorder="1" applyProtection="1"/>
    <xf numFmtId="49" fontId="0" fillId="0" borderId="0" xfId="2" applyNumberFormat="1" applyFont="1" applyFill="1" applyBorder="1" applyAlignment="1" applyProtection="1"/>
    <xf numFmtId="1" fontId="0" fillId="0" borderId="6" xfId="0" applyNumberFormat="1" applyBorder="1" applyAlignment="1">
      <alignment horizontal="right" indent="1"/>
    </xf>
    <xf numFmtId="49" fontId="0" fillId="0" borderId="0" xfId="19" applyNumberFormat="1" applyFont="1" applyFill="1" applyBorder="1" applyAlignment="1" applyProtection="1">
      <alignment horizontal="left" indent="2"/>
    </xf>
    <xf numFmtId="166" fontId="0" fillId="0" borderId="0" xfId="8" applyNumberFormat="1" applyFont="1" applyFill="1" applyBorder="1" applyAlignment="1" applyProtection="1">
      <alignment horizontal="right"/>
    </xf>
    <xf numFmtId="169" fontId="0" fillId="0" borderId="5" xfId="8" applyNumberFormat="1" applyFont="1" applyFill="1" applyBorder="1" applyAlignment="1" applyProtection="1">
      <alignment horizontal="right"/>
    </xf>
    <xf numFmtId="169" fontId="0" fillId="0" borderId="1" xfId="8" applyNumberFormat="1" applyFont="1" applyFill="1" applyAlignment="1" applyProtection="1">
      <alignment horizontal="right"/>
    </xf>
    <xf numFmtId="169" fontId="0" fillId="0" borderId="10" xfId="8" applyNumberFormat="1" applyFont="1" applyFill="1" applyBorder="1" applyAlignment="1" applyProtection="1">
      <alignment horizontal="right"/>
    </xf>
    <xf numFmtId="166" fontId="0" fillId="0" borderId="0" xfId="8" applyNumberFormat="1" applyFont="1" applyFill="1" applyBorder="1" applyProtection="1"/>
    <xf numFmtId="167" fontId="0" fillId="0" borderId="5" xfId="8" applyNumberFormat="1" applyFont="1" applyFill="1" applyBorder="1" applyProtection="1"/>
    <xf numFmtId="167" fontId="0" fillId="0" borderId="1" xfId="8" applyNumberFormat="1" applyFont="1" applyFill="1" applyProtection="1"/>
    <xf numFmtId="167" fontId="0" fillId="0" borderId="10" xfId="8" applyNumberFormat="1" applyFont="1" applyFill="1" applyBorder="1" applyProtection="1"/>
    <xf numFmtId="166" fontId="0" fillId="0" borderId="6" xfId="8" applyNumberFormat="1" applyFont="1" applyFill="1" applyBorder="1" applyProtection="1"/>
    <xf numFmtId="167" fontId="0" fillId="0" borderId="5" xfId="19" applyNumberFormat="1" applyFont="1" applyFill="1" applyBorder="1" applyAlignment="1" applyProtection="1"/>
    <xf numFmtId="167" fontId="0" fillId="0" borderId="1" xfId="19" applyNumberFormat="1" applyFont="1" applyFill="1" applyBorder="1" applyAlignment="1" applyProtection="1"/>
    <xf numFmtId="167" fontId="0" fillId="0" borderId="10" xfId="19" applyNumberFormat="1" applyFont="1" applyFill="1" applyBorder="1" applyAlignment="1" applyProtection="1"/>
    <xf numFmtId="0" fontId="0" fillId="0" borderId="6" xfId="0" applyBorder="1" applyAlignment="1">
      <alignment horizontal="right" indent="1"/>
    </xf>
    <xf numFmtId="171" fontId="0" fillId="0" borderId="0" xfId="0" applyNumberFormat="1"/>
    <xf numFmtId="167" fontId="0" fillId="0" borderId="9" xfId="8" applyNumberFormat="1" applyFont="1" applyFill="1" applyBorder="1" applyProtection="1"/>
    <xf numFmtId="167" fontId="1" fillId="0" borderId="9" xfId="8" applyNumberFormat="1" applyFont="1" applyFill="1" applyBorder="1" applyProtection="1"/>
    <xf numFmtId="167" fontId="1" fillId="0" borderId="11" xfId="8" applyNumberFormat="1" applyFont="1" applyFill="1" applyBorder="1" applyProtection="1"/>
    <xf numFmtId="3" fontId="0" fillId="0" borderId="0" xfId="7" applyNumberFormat="1" applyFont="1" applyFill="1" applyBorder="1" applyAlignment="1" applyProtection="1">
      <alignment horizontal="right"/>
    </xf>
    <xf numFmtId="0" fontId="0" fillId="0" borderId="0" xfId="19" applyNumberFormat="1" applyFont="1" applyFill="1" applyBorder="1" applyAlignment="1" applyProtection="1">
      <alignment horizontal="left" indent="2"/>
    </xf>
    <xf numFmtId="15" fontId="0" fillId="0" borderId="0" xfId="19" applyNumberFormat="1" applyFont="1" applyFill="1" applyBorder="1" applyAlignment="1" applyProtection="1">
      <alignment horizontal="left" indent="2"/>
    </xf>
    <xf numFmtId="49" fontId="0" fillId="0" borderId="0" xfId="19" quotePrefix="1" applyNumberFormat="1" applyFont="1" applyFill="1" applyBorder="1" applyAlignment="1" applyProtection="1">
      <alignment horizontal="left" indent="2"/>
    </xf>
    <xf numFmtId="49" fontId="0" fillId="0" borderId="0" xfId="19" quotePrefix="1" applyNumberFormat="1" applyFont="1" applyFill="1" applyBorder="1" applyAlignment="1" applyProtection="1">
      <alignment horizontal="left" indent="1"/>
    </xf>
    <xf numFmtId="0" fontId="10" fillId="0" borderId="0" xfId="19" applyAlignment="1">
      <alignment horizontal="left" indent="2"/>
    </xf>
    <xf numFmtId="0" fontId="0" fillId="0" borderId="6" xfId="0" applyBorder="1" applyAlignment="1">
      <alignment horizontal="right" indent="1" shrinkToFit="1"/>
    </xf>
    <xf numFmtId="0" fontId="0" fillId="0" borderId="0" xfId="19" applyFont="1" applyAlignment="1">
      <alignment horizontal="left" indent="2"/>
    </xf>
    <xf numFmtId="167" fontId="0" fillId="0" borderId="0" xfId="0" applyNumberFormat="1"/>
    <xf numFmtId="0" fontId="9" fillId="0" borderId="0" xfId="0" applyFont="1"/>
  </cellXfs>
  <cellStyles count="23">
    <cellStyle name="DM" xfId="1" xr:uid="{00000000-0005-0000-0000-000000000000}"/>
    <cellStyle name="Ezres" xfId="7" builtinId="3"/>
    <cellStyle name="Fett, 10" xfId="2" xr:uid="{00000000-0005-0000-0000-000001000000}"/>
    <cellStyle name="Fett, 11" xfId="3" xr:uid="{00000000-0005-0000-0000-000002000000}"/>
    <cellStyle name="Fett, unterstrichen, 12" xfId="4" xr:uid="{00000000-0005-0000-0000-000003000000}"/>
    <cellStyle name="Fett, unterstrichen, 14" xfId="5" xr:uid="{00000000-0005-0000-0000-000004000000}"/>
    <cellStyle name="Fett. unterstrichen. 11" xfId="6" xr:uid="{00000000-0005-0000-0000-000005000000}"/>
    <cellStyle name="Muster grau m. Pünktchen" xfId="8" xr:uid="{00000000-0005-0000-0000-000007000000}"/>
    <cellStyle name="Normál" xfId="0" builtinId="0"/>
    <cellStyle name="Pénznem" xfId="22" builtinId="4"/>
    <cellStyle name="Rand doppelt unterstrichen, links, rechts" xfId="9" xr:uid="{00000000-0005-0000-0000-000008000000}"/>
    <cellStyle name="Rand doppelt unterstrichen, links, rechts, oben" xfId="10" xr:uid="{00000000-0005-0000-0000-000009000000}"/>
    <cellStyle name="Rand links" xfId="11" xr:uid="{00000000-0005-0000-0000-00000A000000}"/>
    <cellStyle name="Rand links und rechts" xfId="12" xr:uid="{00000000-0005-0000-0000-00000B000000}"/>
    <cellStyle name="Rand links, rechts, oben" xfId="13" xr:uid="{00000000-0005-0000-0000-00000C000000}"/>
    <cellStyle name="Rand links, rechts, oben, unten" xfId="14" xr:uid="{00000000-0005-0000-0000-00000D000000}"/>
    <cellStyle name="Rand oben" xfId="15" xr:uid="{00000000-0005-0000-0000-00000E000000}"/>
    <cellStyle name="Rand rechts" xfId="16" xr:uid="{00000000-0005-0000-0000-00000F000000}"/>
    <cellStyle name="Rand unten" xfId="17" xr:uid="{00000000-0005-0000-0000-000010000000}"/>
    <cellStyle name="Rand unten, links, rechts" xfId="18" xr:uid="{00000000-0005-0000-0000-000011000000}"/>
    <cellStyle name="Standard, 10" xfId="19" xr:uid="{00000000-0005-0000-0000-000013000000}"/>
    <cellStyle name="Unbenannt1" xfId="20" xr:uid="{00000000-0005-0000-0000-000014000000}"/>
    <cellStyle name="Unterstrichen, 10" xfId="21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FE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showGridLines="0" tabSelected="1" zoomScaleNormal="100" workbookViewId="0">
      <selection activeCell="B80" sqref="B80"/>
    </sheetView>
  </sheetViews>
  <sheetFormatPr defaultColWidth="11.5546875" defaultRowHeight="13.2" x14ac:dyDescent="0.25"/>
  <cols>
    <col min="1" max="1" width="43.6640625" style="1" customWidth="1"/>
    <col min="2" max="3" width="20.33203125" customWidth="1"/>
    <col min="4" max="5" width="13.44140625" customWidth="1"/>
  </cols>
  <sheetData>
    <row r="1" spans="1:4" x14ac:dyDescent="0.25">
      <c r="A1" s="2" t="s">
        <v>59</v>
      </c>
      <c r="B1" s="3"/>
      <c r="C1" s="3"/>
    </row>
    <row r="2" spans="1:4" ht="15.6" x14ac:dyDescent="0.3">
      <c r="A2" s="4" t="s">
        <v>0</v>
      </c>
      <c r="B2" s="5"/>
      <c r="C2" s="5"/>
    </row>
    <row r="3" spans="1:4" x14ac:dyDescent="0.25">
      <c r="A3" s="6"/>
      <c r="B3" s="7">
        <v>44287</v>
      </c>
      <c r="C3" s="7">
        <v>44652</v>
      </c>
      <c r="D3" s="48" t="s">
        <v>57</v>
      </c>
    </row>
    <row r="4" spans="1:4" x14ac:dyDescent="0.25">
      <c r="A4" s="8" t="s">
        <v>1</v>
      </c>
      <c r="B4" s="9">
        <v>870</v>
      </c>
      <c r="C4" s="9">
        <v>886</v>
      </c>
      <c r="D4" s="9">
        <f>IF($B$80="ja",C4,B4)</f>
        <v>870</v>
      </c>
    </row>
    <row r="5" spans="1:4" x14ac:dyDescent="0.25">
      <c r="A5" s="8" t="s">
        <v>55</v>
      </c>
      <c r="B5" s="9">
        <v>580</v>
      </c>
      <c r="C5" s="9">
        <v>590</v>
      </c>
      <c r="D5" s="9">
        <f t="shared" ref="D5:D6" si="0">IF($B$80="ja",C5,B5)</f>
        <v>580</v>
      </c>
    </row>
    <row r="6" spans="1:4" x14ac:dyDescent="0.25">
      <c r="A6" s="8" t="s">
        <v>56</v>
      </c>
      <c r="B6" s="9">
        <v>174</v>
      </c>
      <c r="C6" s="9">
        <v>177</v>
      </c>
      <c r="D6" s="9">
        <f t="shared" si="0"/>
        <v>174</v>
      </c>
    </row>
    <row r="7" spans="1:4" x14ac:dyDescent="0.25">
      <c r="A7" s="2"/>
      <c r="B7" s="3"/>
      <c r="C7" s="3"/>
    </row>
    <row r="8" spans="1:4" x14ac:dyDescent="0.25">
      <c r="A8" s="10" t="s">
        <v>2</v>
      </c>
      <c r="B8" s="11"/>
      <c r="C8" s="11"/>
    </row>
    <row r="9" spans="1:4" x14ac:dyDescent="0.25">
      <c r="A9" s="2"/>
      <c r="B9" s="3"/>
      <c r="C9" s="3"/>
    </row>
    <row r="10" spans="1:4" x14ac:dyDescent="0.25">
      <c r="A10" s="12" t="s">
        <v>48</v>
      </c>
      <c r="B10" s="3"/>
      <c r="C10" s="3"/>
    </row>
    <row r="11" spans="1:4" x14ac:dyDescent="0.25">
      <c r="A11" s="12"/>
      <c r="B11" s="3"/>
      <c r="C11" s="3"/>
    </row>
    <row r="12" spans="1:4" x14ac:dyDescent="0.25">
      <c r="A12" s="12" t="s">
        <v>3</v>
      </c>
      <c r="B12" s="3"/>
      <c r="C12" s="13"/>
    </row>
    <row r="13" spans="1:4" x14ac:dyDescent="0.25">
      <c r="A13" s="12" t="s">
        <v>4</v>
      </c>
      <c r="B13" s="3"/>
      <c r="C13" s="14"/>
    </row>
    <row r="14" spans="1:4" x14ac:dyDescent="0.25">
      <c r="A14" s="43" t="s">
        <v>44</v>
      </c>
      <c r="B14" s="15"/>
      <c r="C14" s="14"/>
    </row>
    <row r="15" spans="1:4" x14ac:dyDescent="0.25">
      <c r="A15" s="12" t="s">
        <v>45</v>
      </c>
      <c r="B15" s="16">
        <v>0.3</v>
      </c>
      <c r="C15" s="14"/>
    </row>
    <row r="16" spans="1:4" x14ac:dyDescent="0.25">
      <c r="A16" s="12" t="s">
        <v>5</v>
      </c>
      <c r="B16" s="3"/>
      <c r="C16" s="17">
        <f>B14*B15</f>
        <v>0</v>
      </c>
    </row>
    <row r="17" spans="1:3" x14ac:dyDescent="0.25">
      <c r="A17" s="12"/>
      <c r="B17" s="3"/>
      <c r="C17" s="14"/>
    </row>
    <row r="18" spans="1:3" x14ac:dyDescent="0.25">
      <c r="A18" s="12" t="s">
        <v>6</v>
      </c>
      <c r="B18" s="3"/>
      <c r="C18" s="18"/>
    </row>
    <row r="19" spans="1:3" x14ac:dyDescent="0.25">
      <c r="C19" s="14"/>
    </row>
    <row r="20" spans="1:3" x14ac:dyDescent="0.25">
      <c r="A20" s="10" t="s">
        <v>7</v>
      </c>
      <c r="B20" s="11"/>
      <c r="C20" s="14"/>
    </row>
    <row r="21" spans="1:3" x14ac:dyDescent="0.25">
      <c r="A21" s="19"/>
      <c r="B21" s="11"/>
      <c r="C21" s="14"/>
    </row>
    <row r="22" spans="1:3" x14ac:dyDescent="0.25">
      <c r="A22" s="12" t="s">
        <v>58</v>
      </c>
      <c r="C22" s="14"/>
    </row>
    <row r="23" spans="1:3" x14ac:dyDescent="0.25">
      <c r="A23" s="12" t="s">
        <v>8</v>
      </c>
      <c r="C23" s="14"/>
    </row>
    <row r="24" spans="1:3" x14ac:dyDescent="0.25">
      <c r="A24" s="12" t="s">
        <v>9</v>
      </c>
      <c r="B24" s="20"/>
      <c r="C24" s="14"/>
    </row>
    <row r="25" spans="1:3" x14ac:dyDescent="0.25">
      <c r="A25" s="2"/>
      <c r="C25" s="14"/>
    </row>
    <row r="26" spans="1:3" x14ac:dyDescent="0.25">
      <c r="A26" s="12" t="s">
        <v>10</v>
      </c>
      <c r="B26" s="3"/>
      <c r="C26" s="14"/>
    </row>
    <row r="27" spans="1:3" x14ac:dyDescent="0.25">
      <c r="A27" s="21" t="s">
        <v>3</v>
      </c>
      <c r="B27" s="3"/>
      <c r="C27" s="18"/>
    </row>
    <row r="28" spans="1:3" x14ac:dyDescent="0.25">
      <c r="A28" s="21" t="s">
        <v>4</v>
      </c>
      <c r="B28" s="3"/>
      <c r="C28" s="14"/>
    </row>
    <row r="29" spans="1:3" x14ac:dyDescent="0.25">
      <c r="A29" s="42" t="s">
        <v>44</v>
      </c>
      <c r="B29" s="15"/>
      <c r="C29" s="14"/>
    </row>
    <row r="30" spans="1:3" x14ac:dyDescent="0.25">
      <c r="A30" s="21" t="s">
        <v>45</v>
      </c>
      <c r="B30" s="22">
        <v>0.3</v>
      </c>
      <c r="C30" s="14"/>
    </row>
    <row r="31" spans="1:3" x14ac:dyDescent="0.25">
      <c r="A31" s="21" t="s">
        <v>5</v>
      </c>
      <c r="B31" s="3"/>
      <c r="C31" s="17">
        <f>B29*B30</f>
        <v>0</v>
      </c>
    </row>
    <row r="32" spans="1:3" x14ac:dyDescent="0.25">
      <c r="A32" s="2"/>
      <c r="B32" s="3"/>
      <c r="C32" s="14"/>
    </row>
    <row r="33" spans="1:3" x14ac:dyDescent="0.25">
      <c r="A33" s="12" t="s">
        <v>6</v>
      </c>
      <c r="B33" s="3"/>
      <c r="C33" s="18"/>
    </row>
    <row r="34" spans="1:3" x14ac:dyDescent="0.25">
      <c r="A34" s="2"/>
      <c r="B34" s="3"/>
      <c r="C34" s="14"/>
    </row>
    <row r="35" spans="1:3" x14ac:dyDescent="0.25">
      <c r="A35" s="12" t="s">
        <v>11</v>
      </c>
      <c r="B35" s="3"/>
      <c r="C35" s="14"/>
    </row>
    <row r="36" spans="1:3" x14ac:dyDescent="0.25">
      <c r="A36" s="46" t="s">
        <v>47</v>
      </c>
      <c r="B36" s="23"/>
      <c r="C36" s="14"/>
    </row>
    <row r="37" spans="1:3" x14ac:dyDescent="0.25">
      <c r="A37" s="46" t="s">
        <v>46</v>
      </c>
      <c r="B37" s="24"/>
      <c r="C37" s="14"/>
    </row>
    <row r="38" spans="1:3" x14ac:dyDescent="0.25">
      <c r="A38" s="44" t="s">
        <v>12</v>
      </c>
      <c r="B38" s="25"/>
      <c r="C38" s="14"/>
    </row>
    <row r="39" spans="1:3" x14ac:dyDescent="0.25">
      <c r="A39" s="21" t="s">
        <v>5</v>
      </c>
      <c r="C39" s="26">
        <f>(B24+1)*(B36*14+B37*14+B38*28)</f>
        <v>0</v>
      </c>
    </row>
    <row r="40" spans="1:3" x14ac:dyDescent="0.25">
      <c r="A40" s="2"/>
      <c r="C40" s="14"/>
    </row>
    <row r="41" spans="1:3" x14ac:dyDescent="0.25">
      <c r="A41" s="12" t="s">
        <v>13</v>
      </c>
      <c r="C41" s="14"/>
    </row>
    <row r="42" spans="1:3" x14ac:dyDescent="0.25">
      <c r="A42" s="21" t="s">
        <v>3</v>
      </c>
      <c r="B42" s="3"/>
      <c r="C42" s="18"/>
    </row>
    <row r="43" spans="1:3" x14ac:dyDescent="0.25">
      <c r="C43" s="14"/>
    </row>
    <row r="44" spans="1:3" x14ac:dyDescent="0.25">
      <c r="A44" s="12" t="s">
        <v>14</v>
      </c>
      <c r="B44" s="3"/>
      <c r="C44" s="14"/>
    </row>
    <row r="45" spans="1:3" x14ac:dyDescent="0.25">
      <c r="A45" s="21" t="s">
        <v>3</v>
      </c>
      <c r="B45" s="3"/>
      <c r="C45" s="18"/>
    </row>
    <row r="46" spans="1:3" x14ac:dyDescent="0.25">
      <c r="C46" s="14"/>
    </row>
    <row r="47" spans="1:3" x14ac:dyDescent="0.25">
      <c r="A47" s="10" t="s">
        <v>15</v>
      </c>
      <c r="B47" s="11"/>
      <c r="C47" s="14"/>
    </row>
    <row r="48" spans="1:3" x14ac:dyDescent="0.25">
      <c r="A48" s="2"/>
      <c r="B48" s="3"/>
      <c r="C48" s="14"/>
    </row>
    <row r="49" spans="1:3" x14ac:dyDescent="0.25">
      <c r="A49" s="12" t="s">
        <v>16</v>
      </c>
      <c r="B49" s="3"/>
      <c r="C49" s="27"/>
    </row>
    <row r="50" spans="1:3" x14ac:dyDescent="0.25">
      <c r="A50" s="12" t="s">
        <v>17</v>
      </c>
      <c r="B50" s="3"/>
      <c r="C50" s="28"/>
    </row>
    <row r="51" spans="1:3" x14ac:dyDescent="0.25">
      <c r="A51" s="12" t="s">
        <v>18</v>
      </c>
      <c r="B51" s="3"/>
      <c r="C51" s="29"/>
    </row>
    <row r="52" spans="1:3" x14ac:dyDescent="0.25">
      <c r="C52" s="14"/>
    </row>
    <row r="53" spans="1:3" x14ac:dyDescent="0.25">
      <c r="A53" s="10" t="s">
        <v>19</v>
      </c>
      <c r="B53" s="11"/>
      <c r="C53" s="14"/>
    </row>
    <row r="54" spans="1:3" x14ac:dyDescent="0.25">
      <c r="A54" s="2"/>
      <c r="B54" s="3"/>
      <c r="C54" s="14"/>
    </row>
    <row r="55" spans="1:3" x14ac:dyDescent="0.25">
      <c r="A55" s="12" t="s">
        <v>20</v>
      </c>
      <c r="B55" s="3"/>
      <c r="C55" s="27"/>
    </row>
    <row r="56" spans="1:3" x14ac:dyDescent="0.25">
      <c r="A56" s="12" t="s">
        <v>49</v>
      </c>
      <c r="B56" s="3"/>
      <c r="C56" s="28"/>
    </row>
    <row r="57" spans="1:3" x14ac:dyDescent="0.25">
      <c r="A57" s="12" t="s">
        <v>21</v>
      </c>
      <c r="B57" s="3"/>
      <c r="C57" s="29"/>
    </row>
    <row r="58" spans="1:3" x14ac:dyDescent="0.25">
      <c r="C58" s="14"/>
    </row>
    <row r="59" spans="1:3" x14ac:dyDescent="0.25">
      <c r="A59" s="10" t="s">
        <v>22</v>
      </c>
      <c r="B59" s="11"/>
      <c r="C59" s="14"/>
    </row>
    <row r="60" spans="1:3" x14ac:dyDescent="0.25">
      <c r="A60" s="2"/>
      <c r="B60" s="3"/>
      <c r="C60" s="14"/>
    </row>
    <row r="61" spans="1:3" x14ac:dyDescent="0.25">
      <c r="A61" s="12" t="s">
        <v>23</v>
      </c>
      <c r="B61" s="3"/>
      <c r="C61" s="30"/>
    </row>
    <row r="62" spans="1:3" x14ac:dyDescent="0.25">
      <c r="C62" s="14"/>
    </row>
    <row r="63" spans="1:3" x14ac:dyDescent="0.25">
      <c r="A63" s="12" t="s">
        <v>24</v>
      </c>
      <c r="B63" s="31"/>
      <c r="C63" s="14"/>
    </row>
    <row r="64" spans="1:3" x14ac:dyDescent="0.25">
      <c r="A64" s="12" t="s">
        <v>25</v>
      </c>
      <c r="B64" s="32"/>
      <c r="C64" s="14"/>
    </row>
    <row r="65" spans="1:3" x14ac:dyDescent="0.25">
      <c r="A65" s="12" t="s">
        <v>26</v>
      </c>
      <c r="B65" s="32"/>
      <c r="C65" s="14"/>
    </row>
    <row r="66" spans="1:3" x14ac:dyDescent="0.25">
      <c r="A66" s="12" t="s">
        <v>27</v>
      </c>
      <c r="B66" s="32"/>
      <c r="C66" s="14"/>
    </row>
    <row r="67" spans="1:3" x14ac:dyDescent="0.25">
      <c r="A67" s="12" t="s">
        <v>28</v>
      </c>
      <c r="B67" s="32"/>
      <c r="C67" s="14"/>
    </row>
    <row r="68" spans="1:3" x14ac:dyDescent="0.25">
      <c r="A68" s="12" t="s">
        <v>29</v>
      </c>
      <c r="B68" s="32"/>
      <c r="C68" s="14"/>
    </row>
    <row r="69" spans="1:3" x14ac:dyDescent="0.25">
      <c r="A69" s="12" t="s">
        <v>30</v>
      </c>
      <c r="B69" s="32"/>
      <c r="C69" s="14"/>
    </row>
    <row r="70" spans="1:3" x14ac:dyDescent="0.25">
      <c r="A70" s="12" t="s">
        <v>31</v>
      </c>
      <c r="B70" s="32"/>
      <c r="C70" s="14"/>
    </row>
    <row r="71" spans="1:3" x14ac:dyDescent="0.25">
      <c r="A71" s="12" t="s">
        <v>32</v>
      </c>
      <c r="B71" s="32"/>
      <c r="C71" s="14"/>
    </row>
    <row r="72" spans="1:3" x14ac:dyDescent="0.25">
      <c r="A72" s="12" t="s">
        <v>33</v>
      </c>
      <c r="B72" s="32"/>
      <c r="C72" s="14"/>
    </row>
    <row r="73" spans="1:3" x14ac:dyDescent="0.25">
      <c r="A73" s="12" t="s">
        <v>34</v>
      </c>
      <c r="B73" s="32"/>
      <c r="C73" s="14"/>
    </row>
    <row r="74" spans="1:3" x14ac:dyDescent="0.25">
      <c r="A74" s="12" t="s">
        <v>35</v>
      </c>
      <c r="B74" s="33"/>
      <c r="C74" s="14"/>
    </row>
    <row r="75" spans="1:3" x14ac:dyDescent="0.25">
      <c r="A75" s="2"/>
      <c r="B75" s="3"/>
      <c r="C75" s="14"/>
    </row>
    <row r="76" spans="1:3" x14ac:dyDescent="0.25">
      <c r="A76" s="12" t="s">
        <v>36</v>
      </c>
      <c r="C76" s="17">
        <f>SUM(B63:B75)</f>
        <v>0</v>
      </c>
    </row>
    <row r="77" spans="1:3" x14ac:dyDescent="0.25">
      <c r="A77" s="21" t="s">
        <v>37</v>
      </c>
      <c r="C77" s="17"/>
    </row>
    <row r="78" spans="1:3" x14ac:dyDescent="0.25">
      <c r="A78" s="12" t="s">
        <v>38</v>
      </c>
      <c r="C78" s="17"/>
    </row>
    <row r="79" spans="1:3" x14ac:dyDescent="0.25">
      <c r="A79" s="12"/>
      <c r="C79" s="17"/>
    </row>
    <row r="80" spans="1:3" x14ac:dyDescent="0.25">
      <c r="A80" s="40" t="str">
        <f>"Umzug nach dem 2022.04.01: (ja/nein)"</f>
        <v>Umzug nach dem 2022.04.01: (ja/nein)</v>
      </c>
      <c r="B80" s="34"/>
      <c r="C80" s="17"/>
    </row>
    <row r="81" spans="1:5" x14ac:dyDescent="0.25">
      <c r="A81" s="12"/>
      <c r="C81" s="17"/>
    </row>
    <row r="82" spans="1:5" x14ac:dyDescent="0.25">
      <c r="A82" s="40" t="s">
        <v>53</v>
      </c>
      <c r="C82" s="17"/>
    </row>
    <row r="83" spans="1:5" x14ac:dyDescent="0.25">
      <c r="A83" s="40" t="s">
        <v>54</v>
      </c>
      <c r="B83" s="34"/>
      <c r="C83" s="17"/>
    </row>
    <row r="84" spans="1:5" x14ac:dyDescent="0.25">
      <c r="A84" s="21" t="s">
        <v>52</v>
      </c>
      <c r="B84" s="47">
        <f>IF(B83="ja",D4,IF(B83="nein",D6,0))</f>
        <v>0</v>
      </c>
      <c r="C84" s="17"/>
    </row>
    <row r="85" spans="1:5" x14ac:dyDescent="0.25">
      <c r="A85" s="40"/>
      <c r="B85" s="47"/>
      <c r="C85" s="17"/>
    </row>
    <row r="86" spans="1:5" x14ac:dyDescent="0.25">
      <c r="A86" s="21" t="s">
        <v>51</v>
      </c>
      <c r="B86" s="45"/>
      <c r="C86" s="17"/>
    </row>
    <row r="87" spans="1:5" x14ac:dyDescent="0.25">
      <c r="A87" s="21" t="s">
        <v>50</v>
      </c>
      <c r="B87" s="17">
        <f>D5*B86</f>
        <v>0</v>
      </c>
      <c r="C87" s="17"/>
    </row>
    <row r="88" spans="1:5" x14ac:dyDescent="0.25">
      <c r="A88" s="21"/>
      <c r="B88" s="17"/>
      <c r="C88" s="17"/>
    </row>
    <row r="89" spans="1:5" x14ac:dyDescent="0.25">
      <c r="A89" s="41" t="s">
        <v>39</v>
      </c>
      <c r="B89" s="17"/>
      <c r="C89" s="17"/>
    </row>
    <row r="90" spans="1:5" x14ac:dyDescent="0.25">
      <c r="A90" s="41" t="s">
        <v>40</v>
      </c>
      <c r="B90" s="34"/>
      <c r="C90" s="17"/>
    </row>
    <row r="91" spans="1:5" x14ac:dyDescent="0.25">
      <c r="A91" s="12"/>
      <c r="B91" s="39" t="str">
        <f>IF(B90="ja","Zuschlag 50%","")</f>
        <v/>
      </c>
      <c r="C91" s="17"/>
      <c r="E91" s="17"/>
    </row>
    <row r="92" spans="1:5" x14ac:dyDescent="0.25">
      <c r="A92" s="21" t="s">
        <v>5</v>
      </c>
      <c r="B92" s="35"/>
      <c r="C92" s="17">
        <f>SUM(B84,B87)*IF(B90="ja",150%,100%)</f>
        <v>0</v>
      </c>
    </row>
    <row r="93" spans="1:5" x14ac:dyDescent="0.25">
      <c r="A93" s="12"/>
      <c r="C93" s="36"/>
    </row>
    <row r="94" spans="1:5" x14ac:dyDescent="0.25">
      <c r="A94" s="10" t="s">
        <v>41</v>
      </c>
      <c r="B94" s="3"/>
      <c r="C94" s="37">
        <f>SUM(C12:C93)-MIN(C92,C76)</f>
        <v>0</v>
      </c>
    </row>
    <row r="95" spans="1:5" x14ac:dyDescent="0.25">
      <c r="A95" s="2"/>
      <c r="C95" s="14"/>
    </row>
    <row r="96" spans="1:5" x14ac:dyDescent="0.25">
      <c r="A96" s="2" t="s">
        <v>42</v>
      </c>
      <c r="B96" s="11"/>
      <c r="C96" s="18"/>
    </row>
    <row r="97" spans="1:3" x14ac:dyDescent="0.25">
      <c r="A97" s="2"/>
      <c r="B97" s="3"/>
      <c r="C97" s="14"/>
    </row>
    <row r="98" spans="1:3" x14ac:dyDescent="0.25">
      <c r="A98" s="10" t="s">
        <v>43</v>
      </c>
      <c r="B98" s="3"/>
      <c r="C98" s="38">
        <f>MAX(0,C94-C96)</f>
        <v>0</v>
      </c>
    </row>
    <row r="99" spans="1:3" x14ac:dyDescent="0.25">
      <c r="B99" s="3"/>
    </row>
    <row r="100" spans="1:3" x14ac:dyDescent="0.25">
      <c r="B100" s="11"/>
    </row>
  </sheetData>
  <sheetProtection selectLockedCells="1" selectUnlockedCells="1"/>
  <conditionalFormatting sqref="B91">
    <cfRule type="expression" priority="6" stopIfTrue="1">
      <formula>$B$90="ja"</formula>
    </cfRule>
  </conditionalFormatting>
  <dataValidations count="4">
    <dataValidation type="list" allowBlank="1" sqref="B24" xr:uid="{00000000-0002-0000-0000-000000000000}">
      <formula1>"1,2,3,4,5"</formula1>
      <formula2>0</formula2>
    </dataValidation>
    <dataValidation type="list" allowBlank="1" showInputMessage="1" showErrorMessage="1" error="Es sind nur positive ganze Zahlen zulässig." sqref="B86" xr:uid="{00000000-0002-0000-0000-000001000000}">
      <formula1>"1,2,3,4,5"</formula1>
    </dataValidation>
    <dataValidation type="list" allowBlank="1" showErrorMessage="1" error="Zulässig nur &quot;ja&quot; oder &quot;nein&quot; _x000a_(Groß-/Kleinschreibung beachten)" sqref="B90" xr:uid="{00000000-0002-0000-0000-000003000000}">
      <formula1>"ja,nein"</formula1>
      <formula2>0</formula2>
    </dataValidation>
    <dataValidation type="list" allowBlank="1" showErrorMessage="1" error="Zulässig nur &quot;ja&quot; oder &quot;nein&quot; _x000a_(Groß-/Kleinschreibung beachten)" sqref="B83 B80" xr:uid="{00000000-0002-0000-0000-000004000000}">
      <formula1>"ja,nein"</formula1>
    </dataValidation>
  </dataValidations>
  <pageMargins left="0.7" right="0.7" top="0.75" bottom="0.75" header="0.3" footer="0.3"/>
  <pageSetup paperSize="9" firstPageNumber="0" orientation="portrait" horizontalDpi="300" verticalDpi="300" r:id="rId1"/>
  <headerFooter alignWithMargins="0"/>
  <rowBreaks count="1" manualBreakCount="1">
    <brk id="5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d342f442-a90f-4e5e-969f-861cc3379d0a</BSO999929>
</file>

<file path=customXml/itemProps1.xml><?xml version="1.0" encoding="utf-8"?>
<ds:datastoreItem xmlns:ds="http://schemas.openxmlformats.org/officeDocument/2006/customXml" ds:itemID="{537D3157-28AE-4BE7-80D8-F22C97B8E735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Tabelle1</vt:lpstr>
      <vt:lpstr>Excel_BuiltIn__FilterDatabase</vt:lpstr>
      <vt:lpstr>ledig</vt:lpstr>
      <vt:lpstr>verheiratet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DATEV eG</dc:creator>
  <cp:lastModifiedBy>Feer Mariann</cp:lastModifiedBy>
  <cp:lastPrinted>2021-07-27T08:46:57Z</cp:lastPrinted>
  <dcterms:created xsi:type="dcterms:W3CDTF">2013-02-25T11:15:44Z</dcterms:created>
  <dcterms:modified xsi:type="dcterms:W3CDTF">2022-12-03T20:50:24Z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elp-ID">
    <vt:lpwstr>HLP_VORLJJ_SEC_UMZUG</vt:lpwstr>
  </property>
  <property fmtid="{D5CDD505-2E9C-101B-9397-08002B2CF9AE}" pid="3" name="WindowName">
    <vt:lpwstr>Tabelle von Umzugskosten (180634815)</vt:lpwstr>
  </property>
  <property fmtid="{D5CDD505-2E9C-101B-9397-08002B2CF9AE}" pid="4" name="IA_Changed">
    <vt:bool>false</vt:bool>
  </property>
  <property fmtid="{D5CDD505-2E9C-101B-9397-08002B2CF9AE}" pid="5" name="CountryExtension">
    <vt:lpwstr>DM</vt:lpwstr>
  </property>
  <property fmtid="{D5CDD505-2E9C-101B-9397-08002B2CF9AE}" pid="6" name="HelpJJ">
    <vt:lpwstr>C:\PROGRAM FILES (X86)\DATEV\PROGRAMM\STEUERN\Hilfe\EST21.chm&gt;DvMain</vt:lpwstr>
  </property>
  <property fmtid="{D5CDD505-2E9C-101B-9397-08002B2CF9AE}" pid="7" name="HelpOnline">
    <vt:bool>true</vt:bool>
  </property>
  <property fmtid="{D5CDD505-2E9C-101B-9397-08002B2CF9AE}" pid="8" name="MsgAutoFilter">
    <vt:bool>true</vt:bool>
  </property>
</Properties>
</file>